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E/2rhDDs3CQBd/4MbaTCCPRdmzJ9inBZPsIqdFhHiw="/>
    </ext>
  </extLst>
</workbook>
</file>

<file path=xl/sharedStrings.xml><?xml version="1.0" encoding="utf-8"?>
<sst xmlns="http://schemas.openxmlformats.org/spreadsheetml/2006/main" count="152" uniqueCount="88">
  <si>
    <t>2.6.3 Pass percentage of Students during the year</t>
  </si>
  <si>
    <t>Year</t>
  </si>
  <si>
    <t>Program Code</t>
  </si>
  <si>
    <t>Program Name</t>
  </si>
  <si>
    <t>1st SEM</t>
  </si>
  <si>
    <t>3rd SEM</t>
  </si>
  <si>
    <t>5th SEM</t>
  </si>
  <si>
    <t>Number of students appeared in the final year examination</t>
  </si>
  <si>
    <t>Number of students passed in final year examination</t>
  </si>
  <si>
    <t>Pass Percentage</t>
  </si>
  <si>
    <t>BCMM</t>
  </si>
  <si>
    <t>BSc (M)</t>
  </si>
  <si>
    <t>BCMA</t>
  </si>
  <si>
    <t>BOTM</t>
  </si>
  <si>
    <t>BOTA</t>
  </si>
  <si>
    <t>CEMM</t>
  </si>
  <si>
    <t>CEMA</t>
  </si>
  <si>
    <t>CMSM</t>
  </si>
  <si>
    <t>CMSA</t>
  </si>
  <si>
    <t>ELTM</t>
  </si>
  <si>
    <t>ELTA</t>
  </si>
  <si>
    <t>ECOM</t>
  </si>
  <si>
    <t>ECOA</t>
  </si>
  <si>
    <t>ENVM</t>
  </si>
  <si>
    <t>ENVA</t>
  </si>
  <si>
    <t>GEOM</t>
  </si>
  <si>
    <t>GEOA</t>
  </si>
  <si>
    <t>GELM</t>
  </si>
  <si>
    <t>GELA</t>
  </si>
  <si>
    <t>MTHM</t>
  </si>
  <si>
    <t>MTMA</t>
  </si>
  <si>
    <t>MCBM</t>
  </si>
  <si>
    <t>MCBA</t>
  </si>
  <si>
    <t>PHSM</t>
  </si>
  <si>
    <t>PHSA</t>
  </si>
  <si>
    <t>PSYM</t>
  </si>
  <si>
    <t>BA (M) &amp; BSc (M)</t>
  </si>
  <si>
    <t>PSYA</t>
  </si>
  <si>
    <t>STSM</t>
  </si>
  <si>
    <t>STSA</t>
  </si>
  <si>
    <t>ZOOM</t>
  </si>
  <si>
    <t>ZOOA</t>
  </si>
  <si>
    <t>VIFM</t>
  </si>
  <si>
    <t>IFFV</t>
  </si>
  <si>
    <t>BSC(MDC)</t>
  </si>
  <si>
    <t>BSc  MDC</t>
  </si>
  <si>
    <t>BSCG</t>
  </si>
  <si>
    <t>BGNM</t>
  </si>
  <si>
    <t>BA (M)</t>
  </si>
  <si>
    <t>BNGA</t>
  </si>
  <si>
    <t>EGNM</t>
  </si>
  <si>
    <t>ENGA</t>
  </si>
  <si>
    <t>HISM</t>
  </si>
  <si>
    <t>HISA</t>
  </si>
  <si>
    <t>JORM</t>
  </si>
  <si>
    <t>JORA</t>
  </si>
  <si>
    <t>PHIM</t>
  </si>
  <si>
    <t>PHIA</t>
  </si>
  <si>
    <t>PLSM</t>
  </si>
  <si>
    <t>PLSA</t>
  </si>
  <si>
    <t>SANM</t>
  </si>
  <si>
    <t>SANA</t>
  </si>
  <si>
    <t>SOCM</t>
  </si>
  <si>
    <t>SOCA</t>
  </si>
  <si>
    <t>VCEM</t>
  </si>
  <si>
    <t>CMEV</t>
  </si>
  <si>
    <t>BA(MDC)</t>
  </si>
  <si>
    <t>BA MDC</t>
  </si>
  <si>
    <t>BAG</t>
  </si>
  <si>
    <t>BBA</t>
  </si>
  <si>
    <t>BVOC</t>
  </si>
  <si>
    <t>Bvoc</t>
  </si>
  <si>
    <t>Total</t>
  </si>
  <si>
    <t>2nd SEM</t>
  </si>
  <si>
    <t>4th SEM</t>
  </si>
  <si>
    <t>BNGAS</t>
  </si>
  <si>
    <t>MA</t>
  </si>
  <si>
    <t>Result not declared</t>
  </si>
  <si>
    <t>NA</t>
  </si>
  <si>
    <t>AGAS</t>
  </si>
  <si>
    <t>MSc</t>
  </si>
  <si>
    <t>NIL</t>
  </si>
  <si>
    <t>CSAS</t>
  </si>
  <si>
    <t>EVAS</t>
  </si>
  <si>
    <t>GGAS</t>
  </si>
  <si>
    <t>ZOAS</t>
  </si>
  <si>
    <t>CHAS</t>
  </si>
  <si>
    <t>BTAS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</si>
</sst>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  <scheme val="minor"/>
    </font>
    <font>
      <b/>
      <sz val="18.0"/>
      <color rgb="FF000000"/>
      <name val="Times New Roman"/>
    </font>
    <font/>
    <font>
      <sz val="16.0"/>
      <color theme="1"/>
      <name val="Times New Roman"/>
    </font>
    <font>
      <b/>
      <sz val="16.0"/>
      <color theme="1"/>
      <name val="Times New Roman"/>
    </font>
    <font>
      <sz val="11.0"/>
      <color theme="1"/>
      <name val="Times New Roman"/>
    </font>
    <font>
      <sz val="16.0"/>
      <color rgb="FF000000"/>
      <name val="Times New Roman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/>
    </xf>
    <xf borderId="0" fillId="0" fontId="3" numFmtId="0" xfId="0" applyFont="1"/>
    <xf borderId="5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0" fillId="0" fontId="5" numFmtId="0" xfId="0" applyFont="1"/>
    <xf borderId="6" fillId="0" fontId="2" numFmtId="0" xfId="0" applyBorder="1" applyFont="1"/>
    <xf borderId="4" fillId="0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4" fillId="0" fontId="3" numFmtId="0" xfId="0" applyAlignment="1" applyBorder="1" applyFont="1">
      <alignment horizontal="center" readingOrder="0"/>
    </xf>
    <xf borderId="0" fillId="0" fontId="5" numFmtId="0" xfId="0" applyAlignment="1" applyFont="1">
      <alignment horizontal="center"/>
    </xf>
    <xf borderId="1" fillId="0" fontId="4" numFmtId="0" xfId="0" applyAlignment="1" applyBorder="1" applyFont="1">
      <alignment horizontal="center" shrinkToFit="0" vertical="top" wrapText="1"/>
    </xf>
    <xf borderId="4" fillId="0" fontId="3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0" fontId="4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29"/>
    <col customWidth="1" min="3" max="3" width="25.14"/>
    <col customWidth="1" min="4" max="4" width="25.86"/>
    <col customWidth="1" min="5" max="5" width="27.29"/>
    <col customWidth="1" min="6" max="6" width="17.43"/>
    <col customWidth="1" min="7" max="7" width="13.29"/>
    <col customWidth="1" min="8" max="8" width="14.14"/>
    <col customWidth="1" min="9" max="9" width="18.29"/>
    <col customWidth="1" min="10" max="10" width="19.29"/>
    <col customWidth="1" min="11" max="11" width="13.43"/>
    <col customWidth="1" min="12" max="12" width="13.71"/>
    <col customWidth="1" min="13" max="13" width="17.14"/>
    <col customWidth="1" min="14" max="26" width="8.86"/>
  </cols>
  <sheetData>
    <row r="1" ht="30.7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5" customHeight="1">
      <c r="A2" s="6" t="s">
        <v>1</v>
      </c>
      <c r="B2" s="7" t="s">
        <v>2</v>
      </c>
      <c r="C2" s="6" t="s">
        <v>3</v>
      </c>
      <c r="D2" s="8" t="s">
        <v>4</v>
      </c>
      <c r="E2" s="2"/>
      <c r="F2" s="3"/>
      <c r="G2" s="9"/>
      <c r="H2" s="8" t="s">
        <v>5</v>
      </c>
      <c r="I2" s="2"/>
      <c r="J2" s="3"/>
      <c r="K2" s="8" t="s">
        <v>6</v>
      </c>
      <c r="L2" s="2"/>
      <c r="M2" s="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87.0" customHeight="1">
      <c r="A3" s="11"/>
      <c r="B3" s="11"/>
      <c r="C3" s="11"/>
      <c r="D3" s="12" t="s">
        <v>7</v>
      </c>
      <c r="E3" s="12" t="s">
        <v>8</v>
      </c>
      <c r="F3" s="12" t="s">
        <v>9</v>
      </c>
      <c r="G3" s="12" t="s">
        <v>2</v>
      </c>
      <c r="H3" s="12" t="s">
        <v>7</v>
      </c>
      <c r="I3" s="12" t="s">
        <v>8</v>
      </c>
      <c r="J3" s="12" t="s">
        <v>9</v>
      </c>
      <c r="K3" s="12" t="s">
        <v>7</v>
      </c>
      <c r="L3" s="12" t="s">
        <v>8</v>
      </c>
      <c r="M3" s="13" t="s">
        <v>9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3.5" customHeight="1">
      <c r="A4" s="4">
        <v>2023.0</v>
      </c>
      <c r="B4" s="4" t="s">
        <v>10</v>
      </c>
      <c r="C4" s="14" t="s">
        <v>11</v>
      </c>
      <c r="D4" s="4">
        <v>23.0</v>
      </c>
      <c r="E4" s="4">
        <v>12.0</v>
      </c>
      <c r="F4" s="4">
        <f t="shared" ref="F4:F33" si="1">ROUNDUP((E4/D4*100),0)</f>
        <v>53</v>
      </c>
      <c r="G4" s="4" t="s">
        <v>12</v>
      </c>
      <c r="H4" s="4">
        <v>25.0</v>
      </c>
      <c r="I4" s="4">
        <v>18.0</v>
      </c>
      <c r="J4" s="4">
        <f t="shared" ref="J4:J33" si="2">ROUNDUP((I4/H4*100),0)</f>
        <v>72</v>
      </c>
      <c r="K4" s="4">
        <v>32.0</v>
      </c>
      <c r="L4" s="4">
        <v>29.0</v>
      </c>
      <c r="M4" s="4">
        <f t="shared" ref="M4:M33" si="3">ROUNDUP((L4/K4*100),0)</f>
        <v>91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3.5" customHeight="1">
      <c r="A5" s="4">
        <v>2023.0</v>
      </c>
      <c r="B5" s="4" t="s">
        <v>13</v>
      </c>
      <c r="C5" s="14" t="s">
        <v>11</v>
      </c>
      <c r="D5" s="4">
        <v>33.0</v>
      </c>
      <c r="E5" s="4">
        <v>5.0</v>
      </c>
      <c r="F5" s="4">
        <f t="shared" si="1"/>
        <v>16</v>
      </c>
      <c r="G5" s="4" t="s">
        <v>14</v>
      </c>
      <c r="H5" s="4">
        <v>10.0</v>
      </c>
      <c r="I5" s="4">
        <v>8.0</v>
      </c>
      <c r="J5" s="4">
        <f t="shared" si="2"/>
        <v>80</v>
      </c>
      <c r="K5" s="4">
        <v>17.0</v>
      </c>
      <c r="L5" s="4">
        <v>15.0</v>
      </c>
      <c r="M5" s="4">
        <f t="shared" si="3"/>
        <v>89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3.5" customHeight="1">
      <c r="A6" s="4">
        <v>2023.0</v>
      </c>
      <c r="B6" s="4" t="s">
        <v>15</v>
      </c>
      <c r="C6" s="14" t="s">
        <v>11</v>
      </c>
      <c r="D6" s="4">
        <v>39.0</v>
      </c>
      <c r="E6" s="4">
        <v>6.0</v>
      </c>
      <c r="F6" s="4">
        <f t="shared" si="1"/>
        <v>16</v>
      </c>
      <c r="G6" s="4" t="s">
        <v>16</v>
      </c>
      <c r="H6" s="4">
        <v>31.0</v>
      </c>
      <c r="I6" s="4">
        <v>7.0</v>
      </c>
      <c r="J6" s="4">
        <f t="shared" si="2"/>
        <v>23</v>
      </c>
      <c r="K6" s="4">
        <v>36.0</v>
      </c>
      <c r="L6" s="4">
        <v>28.0</v>
      </c>
      <c r="M6" s="4">
        <f t="shared" si="3"/>
        <v>78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3.5" customHeight="1">
      <c r="A7" s="4">
        <v>2023.0</v>
      </c>
      <c r="B7" s="4" t="s">
        <v>17</v>
      </c>
      <c r="C7" s="14" t="s">
        <v>11</v>
      </c>
      <c r="D7" s="4">
        <v>63.0</v>
      </c>
      <c r="E7" s="4">
        <v>15.0</v>
      </c>
      <c r="F7" s="4">
        <f t="shared" si="1"/>
        <v>24</v>
      </c>
      <c r="G7" s="4" t="s">
        <v>18</v>
      </c>
      <c r="H7" s="4">
        <v>46.0</v>
      </c>
      <c r="I7" s="4">
        <v>32.0</v>
      </c>
      <c r="J7" s="4">
        <f t="shared" si="2"/>
        <v>70</v>
      </c>
      <c r="K7" s="4">
        <v>41.0</v>
      </c>
      <c r="L7" s="4">
        <v>31.0</v>
      </c>
      <c r="M7" s="4">
        <f t="shared" si="3"/>
        <v>76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3.5" customHeight="1">
      <c r="A8" s="4">
        <v>2023.0</v>
      </c>
      <c r="B8" s="4" t="s">
        <v>19</v>
      </c>
      <c r="C8" s="14" t="s">
        <v>11</v>
      </c>
      <c r="D8" s="4">
        <v>4.0</v>
      </c>
      <c r="E8" s="4">
        <v>0.0</v>
      </c>
      <c r="F8" s="4">
        <f t="shared" si="1"/>
        <v>0</v>
      </c>
      <c r="G8" s="4" t="s">
        <v>20</v>
      </c>
      <c r="H8" s="4">
        <v>4.0</v>
      </c>
      <c r="I8" s="4">
        <v>3.0</v>
      </c>
      <c r="J8" s="4">
        <f t="shared" si="2"/>
        <v>75</v>
      </c>
      <c r="K8" s="4">
        <v>13.0</v>
      </c>
      <c r="L8" s="4">
        <v>8.0</v>
      </c>
      <c r="M8" s="4">
        <f t="shared" si="3"/>
        <v>62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3.5" customHeight="1">
      <c r="A9" s="4">
        <v>2023.0</v>
      </c>
      <c r="B9" s="4" t="s">
        <v>21</v>
      </c>
      <c r="C9" s="14" t="s">
        <v>11</v>
      </c>
      <c r="D9" s="4">
        <v>44.0</v>
      </c>
      <c r="E9" s="4">
        <v>17.0</v>
      </c>
      <c r="F9" s="4">
        <f t="shared" si="1"/>
        <v>39</v>
      </c>
      <c r="G9" s="4" t="s">
        <v>22</v>
      </c>
      <c r="H9" s="4">
        <v>50.0</v>
      </c>
      <c r="I9" s="4">
        <v>33.0</v>
      </c>
      <c r="J9" s="4">
        <f t="shared" si="2"/>
        <v>66</v>
      </c>
      <c r="K9" s="4">
        <v>46.0</v>
      </c>
      <c r="L9" s="4">
        <v>33.0</v>
      </c>
      <c r="M9" s="4">
        <f t="shared" si="3"/>
        <v>72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3.5" customHeight="1">
      <c r="A10" s="4">
        <v>2023.0</v>
      </c>
      <c r="B10" s="4" t="s">
        <v>23</v>
      </c>
      <c r="C10" s="14" t="s">
        <v>11</v>
      </c>
      <c r="D10" s="4">
        <v>18.0</v>
      </c>
      <c r="E10" s="4">
        <v>8.0</v>
      </c>
      <c r="F10" s="4">
        <f t="shared" si="1"/>
        <v>45</v>
      </c>
      <c r="G10" s="4" t="s">
        <v>24</v>
      </c>
      <c r="H10" s="4">
        <v>12.0</v>
      </c>
      <c r="I10" s="4">
        <v>7.0</v>
      </c>
      <c r="J10" s="4">
        <f t="shared" si="2"/>
        <v>59</v>
      </c>
      <c r="K10" s="4">
        <v>22.0</v>
      </c>
      <c r="L10" s="4">
        <v>20.0</v>
      </c>
      <c r="M10" s="4">
        <f t="shared" si="3"/>
        <v>91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3.5" customHeight="1">
      <c r="A11" s="4">
        <v>2023.0</v>
      </c>
      <c r="B11" s="4" t="s">
        <v>25</v>
      </c>
      <c r="C11" s="14" t="s">
        <v>11</v>
      </c>
      <c r="D11" s="4">
        <v>78.0</v>
      </c>
      <c r="E11" s="4">
        <v>61.0</v>
      </c>
      <c r="F11" s="4">
        <f t="shared" si="1"/>
        <v>79</v>
      </c>
      <c r="G11" s="4" t="s">
        <v>26</v>
      </c>
      <c r="H11" s="4">
        <v>80.0</v>
      </c>
      <c r="I11" s="4">
        <v>60.0</v>
      </c>
      <c r="J11" s="4">
        <f t="shared" si="2"/>
        <v>75</v>
      </c>
      <c r="K11" s="4">
        <v>66.0</v>
      </c>
      <c r="L11" s="4">
        <v>60.0</v>
      </c>
      <c r="M11" s="4">
        <f t="shared" si="3"/>
        <v>91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3.5" customHeight="1">
      <c r="A12" s="4">
        <v>2023.0</v>
      </c>
      <c r="B12" s="4" t="s">
        <v>27</v>
      </c>
      <c r="C12" s="14" t="s">
        <v>11</v>
      </c>
      <c r="D12" s="4">
        <v>46.0</v>
      </c>
      <c r="E12" s="4">
        <v>17.0</v>
      </c>
      <c r="F12" s="4">
        <f t="shared" si="1"/>
        <v>37</v>
      </c>
      <c r="G12" s="4" t="s">
        <v>28</v>
      </c>
      <c r="H12" s="4">
        <v>36.0</v>
      </c>
      <c r="I12" s="4">
        <v>34.0</v>
      </c>
      <c r="J12" s="4">
        <f t="shared" si="2"/>
        <v>95</v>
      </c>
      <c r="K12" s="4">
        <v>34.0</v>
      </c>
      <c r="L12" s="4">
        <v>33.0</v>
      </c>
      <c r="M12" s="4">
        <f t="shared" si="3"/>
        <v>98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3.5" customHeight="1">
      <c r="A13" s="4">
        <v>2023.0</v>
      </c>
      <c r="B13" s="4" t="s">
        <v>29</v>
      </c>
      <c r="C13" s="14" t="s">
        <v>11</v>
      </c>
      <c r="D13" s="4">
        <v>41.0</v>
      </c>
      <c r="E13" s="4">
        <v>17.0</v>
      </c>
      <c r="F13" s="4">
        <f t="shared" si="1"/>
        <v>42</v>
      </c>
      <c r="G13" s="4" t="s">
        <v>30</v>
      </c>
      <c r="H13" s="4">
        <v>33.0</v>
      </c>
      <c r="I13" s="4">
        <v>21.0</v>
      </c>
      <c r="J13" s="4">
        <f t="shared" si="2"/>
        <v>64</v>
      </c>
      <c r="K13" s="4">
        <v>43.0</v>
      </c>
      <c r="L13" s="4">
        <v>25.0</v>
      </c>
      <c r="M13" s="4">
        <f t="shared" si="3"/>
        <v>59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3.5" customHeight="1">
      <c r="A14" s="4">
        <v>2023.0</v>
      </c>
      <c r="B14" s="4" t="s">
        <v>31</v>
      </c>
      <c r="C14" s="14" t="s">
        <v>11</v>
      </c>
      <c r="D14" s="4">
        <v>68.0</v>
      </c>
      <c r="E14" s="4">
        <v>43.0</v>
      </c>
      <c r="F14" s="4">
        <f t="shared" si="1"/>
        <v>64</v>
      </c>
      <c r="G14" s="4" t="s">
        <v>32</v>
      </c>
      <c r="H14" s="4">
        <v>46.0</v>
      </c>
      <c r="I14" s="4">
        <v>31.0</v>
      </c>
      <c r="J14" s="4">
        <f t="shared" si="2"/>
        <v>68</v>
      </c>
      <c r="K14" s="4">
        <v>58.0</v>
      </c>
      <c r="L14" s="4">
        <v>53.0</v>
      </c>
      <c r="M14" s="4">
        <f t="shared" si="3"/>
        <v>92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3.5" customHeight="1">
      <c r="A15" s="4">
        <v>2023.0</v>
      </c>
      <c r="B15" s="4" t="s">
        <v>33</v>
      </c>
      <c r="C15" s="14" t="s">
        <v>11</v>
      </c>
      <c r="D15" s="4">
        <v>37.0</v>
      </c>
      <c r="E15" s="4">
        <v>7.0</v>
      </c>
      <c r="F15" s="4">
        <f t="shared" si="1"/>
        <v>19</v>
      </c>
      <c r="G15" s="4" t="s">
        <v>34</v>
      </c>
      <c r="H15" s="4">
        <v>43.0</v>
      </c>
      <c r="I15" s="4">
        <v>23.0</v>
      </c>
      <c r="J15" s="4">
        <f t="shared" si="2"/>
        <v>54</v>
      </c>
      <c r="K15" s="4">
        <v>40.0</v>
      </c>
      <c r="L15" s="4">
        <v>24.0</v>
      </c>
      <c r="M15" s="4">
        <f t="shared" si="3"/>
        <v>60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3.5" customHeight="1">
      <c r="A16" s="15">
        <v>2023.0</v>
      </c>
      <c r="B16" s="15" t="s">
        <v>35</v>
      </c>
      <c r="C16" s="14" t="s">
        <v>36</v>
      </c>
      <c r="D16" s="15">
        <v>94.0</v>
      </c>
      <c r="E16" s="15">
        <v>61.0</v>
      </c>
      <c r="F16" s="15">
        <f t="shared" si="1"/>
        <v>65</v>
      </c>
      <c r="G16" s="15" t="s">
        <v>37</v>
      </c>
      <c r="H16" s="15">
        <v>76.0</v>
      </c>
      <c r="I16" s="15">
        <v>53.0</v>
      </c>
      <c r="J16" s="15">
        <f t="shared" si="2"/>
        <v>70</v>
      </c>
      <c r="K16" s="15">
        <v>77.0</v>
      </c>
      <c r="L16" s="15">
        <v>72.0</v>
      </c>
      <c r="M16" s="15">
        <f t="shared" si="3"/>
        <v>94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3.5" customHeight="1">
      <c r="A17" s="4">
        <v>2023.0</v>
      </c>
      <c r="B17" s="4" t="s">
        <v>38</v>
      </c>
      <c r="C17" s="14" t="s">
        <v>11</v>
      </c>
      <c r="D17" s="4">
        <v>67.0</v>
      </c>
      <c r="E17" s="4">
        <v>37.0</v>
      </c>
      <c r="F17" s="4">
        <f t="shared" si="1"/>
        <v>56</v>
      </c>
      <c r="G17" s="4" t="s">
        <v>39</v>
      </c>
      <c r="H17" s="4">
        <v>52.0</v>
      </c>
      <c r="I17" s="4">
        <v>24.0</v>
      </c>
      <c r="J17" s="4">
        <f t="shared" si="2"/>
        <v>47</v>
      </c>
      <c r="K17" s="4">
        <v>65.0</v>
      </c>
      <c r="L17" s="4">
        <v>51.0</v>
      </c>
      <c r="M17" s="4">
        <f t="shared" si="3"/>
        <v>79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3.5" customHeight="1">
      <c r="A18" s="4">
        <v>2023.0</v>
      </c>
      <c r="B18" s="4" t="s">
        <v>40</v>
      </c>
      <c r="C18" s="14" t="s">
        <v>11</v>
      </c>
      <c r="D18" s="4">
        <v>64.0</v>
      </c>
      <c r="E18" s="4">
        <v>16.0</v>
      </c>
      <c r="F18" s="4">
        <f t="shared" si="1"/>
        <v>25</v>
      </c>
      <c r="G18" s="4" t="s">
        <v>41</v>
      </c>
      <c r="H18" s="4">
        <v>55.0</v>
      </c>
      <c r="I18" s="4">
        <v>36.0</v>
      </c>
      <c r="J18" s="4">
        <f t="shared" si="2"/>
        <v>66</v>
      </c>
      <c r="K18" s="4">
        <v>60.0</v>
      </c>
      <c r="L18" s="4">
        <v>36.0</v>
      </c>
      <c r="M18" s="4">
        <f t="shared" si="3"/>
        <v>60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3.5" customHeight="1">
      <c r="A19" s="4">
        <v>2023.0</v>
      </c>
      <c r="B19" s="17" t="s">
        <v>42</v>
      </c>
      <c r="C19" s="4" t="s">
        <v>11</v>
      </c>
      <c r="D19" s="4">
        <v>16.0</v>
      </c>
      <c r="E19" s="4">
        <v>6.0</v>
      </c>
      <c r="F19" s="4">
        <f t="shared" si="1"/>
        <v>38</v>
      </c>
      <c r="G19" s="4" t="s">
        <v>43</v>
      </c>
      <c r="H19" s="4">
        <v>20.0</v>
      </c>
      <c r="I19" s="4">
        <v>8.0</v>
      </c>
      <c r="J19" s="4">
        <f t="shared" si="2"/>
        <v>40</v>
      </c>
      <c r="K19" s="4">
        <v>41.0</v>
      </c>
      <c r="L19" s="4">
        <v>35.0</v>
      </c>
      <c r="M19" s="4">
        <f t="shared" si="3"/>
        <v>86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3.5" customHeight="1">
      <c r="A20" s="4">
        <v>2023.0</v>
      </c>
      <c r="B20" s="17" t="s">
        <v>44</v>
      </c>
      <c r="C20" s="17" t="s">
        <v>45</v>
      </c>
      <c r="D20" s="4">
        <v>94.0</v>
      </c>
      <c r="E20" s="4">
        <v>20.0</v>
      </c>
      <c r="F20" s="4">
        <f t="shared" si="1"/>
        <v>22</v>
      </c>
      <c r="G20" s="4" t="s">
        <v>46</v>
      </c>
      <c r="H20" s="4">
        <v>58.0</v>
      </c>
      <c r="I20" s="4">
        <v>30.0</v>
      </c>
      <c r="J20" s="4">
        <f t="shared" si="2"/>
        <v>52</v>
      </c>
      <c r="K20" s="4">
        <v>68.0</v>
      </c>
      <c r="L20" s="4">
        <v>46.0</v>
      </c>
      <c r="M20" s="4">
        <f t="shared" si="3"/>
        <v>68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3.5" customHeight="1">
      <c r="A21" s="4">
        <v>2023.0</v>
      </c>
      <c r="B21" s="4" t="s">
        <v>47</v>
      </c>
      <c r="C21" s="17" t="s">
        <v>48</v>
      </c>
      <c r="D21" s="4">
        <v>35.0</v>
      </c>
      <c r="E21" s="4">
        <v>13.0</v>
      </c>
      <c r="F21" s="4">
        <f t="shared" si="1"/>
        <v>38</v>
      </c>
      <c r="G21" s="4" t="s">
        <v>49</v>
      </c>
      <c r="H21" s="4">
        <v>47.0</v>
      </c>
      <c r="I21" s="4">
        <v>27.0</v>
      </c>
      <c r="J21" s="4">
        <f t="shared" si="2"/>
        <v>58</v>
      </c>
      <c r="K21" s="4">
        <v>59.0</v>
      </c>
      <c r="L21" s="4">
        <v>45.0</v>
      </c>
      <c r="M21" s="4">
        <f t="shared" si="3"/>
        <v>77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3.5" customHeight="1">
      <c r="A22" s="4">
        <v>2023.0</v>
      </c>
      <c r="B22" s="4" t="s">
        <v>50</v>
      </c>
      <c r="C22" s="17" t="s">
        <v>48</v>
      </c>
      <c r="D22" s="4">
        <v>144.0</v>
      </c>
      <c r="E22" s="4">
        <v>87.0</v>
      </c>
      <c r="F22" s="4">
        <f t="shared" si="1"/>
        <v>61</v>
      </c>
      <c r="G22" s="4" t="s">
        <v>51</v>
      </c>
      <c r="H22" s="4">
        <v>126.0</v>
      </c>
      <c r="I22" s="4">
        <v>92.0</v>
      </c>
      <c r="J22" s="4">
        <f t="shared" si="2"/>
        <v>74</v>
      </c>
      <c r="K22" s="4">
        <v>124.0</v>
      </c>
      <c r="L22" s="4">
        <v>104.0</v>
      </c>
      <c r="M22" s="4">
        <f t="shared" si="3"/>
        <v>84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3.5" customHeight="1">
      <c r="A23" s="4">
        <v>2023.0</v>
      </c>
      <c r="B23" s="4" t="s">
        <v>52</v>
      </c>
      <c r="C23" s="17" t="s">
        <v>48</v>
      </c>
      <c r="D23" s="4">
        <v>56.0</v>
      </c>
      <c r="E23" s="4">
        <v>26.0</v>
      </c>
      <c r="F23" s="4">
        <f t="shared" si="1"/>
        <v>47</v>
      </c>
      <c r="G23" s="4" t="s">
        <v>53</v>
      </c>
      <c r="H23" s="4">
        <v>46.0</v>
      </c>
      <c r="I23" s="4">
        <v>39.0</v>
      </c>
      <c r="J23" s="4">
        <f t="shared" si="2"/>
        <v>85</v>
      </c>
      <c r="K23" s="4">
        <v>53.0</v>
      </c>
      <c r="L23" s="4">
        <v>40.0</v>
      </c>
      <c r="M23" s="4">
        <f t="shared" si="3"/>
        <v>76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3.5" customHeight="1">
      <c r="A24" s="4">
        <v>2023.0</v>
      </c>
      <c r="B24" s="4" t="s">
        <v>54</v>
      </c>
      <c r="C24" s="17" t="s">
        <v>48</v>
      </c>
      <c r="D24" s="4">
        <v>87.0</v>
      </c>
      <c r="E24" s="4">
        <v>37.0</v>
      </c>
      <c r="F24" s="4">
        <f t="shared" si="1"/>
        <v>43</v>
      </c>
      <c r="G24" s="4" t="s">
        <v>55</v>
      </c>
      <c r="H24" s="4">
        <v>79.0</v>
      </c>
      <c r="I24" s="4">
        <v>54.0</v>
      </c>
      <c r="J24" s="4">
        <f t="shared" si="2"/>
        <v>69</v>
      </c>
      <c r="K24" s="4">
        <v>75.0</v>
      </c>
      <c r="L24" s="4">
        <v>65.0</v>
      </c>
      <c r="M24" s="4">
        <f t="shared" si="3"/>
        <v>87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3.5" customHeight="1">
      <c r="A25" s="4">
        <v>2023.0</v>
      </c>
      <c r="B25" s="4" t="s">
        <v>56</v>
      </c>
      <c r="C25" s="17" t="s">
        <v>48</v>
      </c>
      <c r="D25" s="4">
        <v>16.0</v>
      </c>
      <c r="E25" s="4">
        <v>5.0</v>
      </c>
      <c r="F25" s="4">
        <f t="shared" si="1"/>
        <v>32</v>
      </c>
      <c r="G25" s="4" t="s">
        <v>57</v>
      </c>
      <c r="H25" s="4">
        <v>20.0</v>
      </c>
      <c r="I25" s="4">
        <v>12.0</v>
      </c>
      <c r="J25" s="4">
        <f t="shared" si="2"/>
        <v>60</v>
      </c>
      <c r="K25" s="4">
        <v>28.0</v>
      </c>
      <c r="L25" s="4">
        <v>16.0</v>
      </c>
      <c r="M25" s="4">
        <f t="shared" si="3"/>
        <v>58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3.5" customHeight="1">
      <c r="A26" s="4">
        <v>2023.0</v>
      </c>
      <c r="B26" s="4" t="s">
        <v>58</v>
      </c>
      <c r="C26" s="17" t="s">
        <v>48</v>
      </c>
      <c r="D26" s="4">
        <v>67.0</v>
      </c>
      <c r="E26" s="4">
        <v>49.0</v>
      </c>
      <c r="F26" s="4">
        <f t="shared" si="1"/>
        <v>74</v>
      </c>
      <c r="G26" s="4" t="s">
        <v>59</v>
      </c>
      <c r="H26" s="4">
        <v>56.0</v>
      </c>
      <c r="I26" s="4">
        <v>37.0</v>
      </c>
      <c r="J26" s="4">
        <f t="shared" si="2"/>
        <v>67</v>
      </c>
      <c r="K26" s="4">
        <v>57.0</v>
      </c>
      <c r="L26" s="4">
        <v>45.0</v>
      </c>
      <c r="M26" s="4">
        <f t="shared" si="3"/>
        <v>79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3.5" customHeight="1">
      <c r="A27" s="4">
        <v>2023.0</v>
      </c>
      <c r="B27" s="4" t="s">
        <v>60</v>
      </c>
      <c r="C27" s="17" t="s">
        <v>48</v>
      </c>
      <c r="D27" s="4">
        <v>11.0</v>
      </c>
      <c r="E27" s="4">
        <v>3.0</v>
      </c>
      <c r="F27" s="4">
        <f t="shared" si="1"/>
        <v>28</v>
      </c>
      <c r="G27" s="4" t="s">
        <v>61</v>
      </c>
      <c r="H27" s="4">
        <v>12.0</v>
      </c>
      <c r="I27" s="4">
        <v>4.0</v>
      </c>
      <c r="J27" s="4">
        <f t="shared" si="2"/>
        <v>34</v>
      </c>
      <c r="K27" s="4">
        <v>6.0</v>
      </c>
      <c r="L27" s="4">
        <v>3.0</v>
      </c>
      <c r="M27" s="4">
        <f t="shared" si="3"/>
        <v>50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3.5" customHeight="1">
      <c r="A28" s="4">
        <v>2023.0</v>
      </c>
      <c r="B28" s="4" t="s">
        <v>62</v>
      </c>
      <c r="C28" s="17" t="s">
        <v>48</v>
      </c>
      <c r="D28" s="4">
        <v>44.0</v>
      </c>
      <c r="E28" s="4">
        <v>22.0</v>
      </c>
      <c r="F28" s="4">
        <f t="shared" si="1"/>
        <v>50</v>
      </c>
      <c r="G28" s="4" t="s">
        <v>63</v>
      </c>
      <c r="H28" s="4">
        <v>58.0</v>
      </c>
      <c r="I28" s="4">
        <v>51.0</v>
      </c>
      <c r="J28" s="4">
        <f t="shared" si="2"/>
        <v>88</v>
      </c>
      <c r="K28" s="4">
        <v>53.0</v>
      </c>
      <c r="L28" s="4">
        <v>41.0</v>
      </c>
      <c r="M28" s="4">
        <f t="shared" si="3"/>
        <v>78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3.5" customHeight="1">
      <c r="A29" s="4">
        <v>2023.0</v>
      </c>
      <c r="B29" s="4" t="s">
        <v>64</v>
      </c>
      <c r="C29" s="17" t="s">
        <v>48</v>
      </c>
      <c r="D29" s="4">
        <v>32.0</v>
      </c>
      <c r="E29" s="4">
        <v>23.0</v>
      </c>
      <c r="F29" s="4">
        <f t="shared" si="1"/>
        <v>72</v>
      </c>
      <c r="G29" s="4" t="s">
        <v>65</v>
      </c>
      <c r="H29" s="4">
        <v>41.0</v>
      </c>
      <c r="I29" s="4">
        <v>27.0</v>
      </c>
      <c r="J29" s="4">
        <f t="shared" si="2"/>
        <v>66</v>
      </c>
      <c r="K29" s="4">
        <v>39.0</v>
      </c>
      <c r="L29" s="4">
        <v>30.0</v>
      </c>
      <c r="M29" s="4">
        <f t="shared" si="3"/>
        <v>77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3.5" customHeight="1">
      <c r="A30" s="4">
        <v>2023.0</v>
      </c>
      <c r="B30" s="17" t="s">
        <v>66</v>
      </c>
      <c r="C30" s="17" t="s">
        <v>67</v>
      </c>
      <c r="D30" s="4">
        <v>294.0</v>
      </c>
      <c r="E30" s="4">
        <v>55.0</v>
      </c>
      <c r="F30" s="4">
        <f t="shared" si="1"/>
        <v>19</v>
      </c>
      <c r="G30" s="4" t="s">
        <v>68</v>
      </c>
      <c r="H30" s="4">
        <v>229.0</v>
      </c>
      <c r="I30" s="4">
        <v>76.0</v>
      </c>
      <c r="J30" s="4">
        <f t="shared" si="2"/>
        <v>34</v>
      </c>
      <c r="K30" s="4">
        <v>211.0</v>
      </c>
      <c r="L30" s="4">
        <v>129.0</v>
      </c>
      <c r="M30" s="4">
        <f t="shared" si="3"/>
        <v>62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3.5" customHeight="1">
      <c r="A31" s="4">
        <v>2023.0</v>
      </c>
      <c r="B31" s="4" t="s">
        <v>69</v>
      </c>
      <c r="C31" s="4" t="s">
        <v>69</v>
      </c>
      <c r="D31" s="4">
        <v>84.0</v>
      </c>
      <c r="E31" s="4">
        <v>64.0</v>
      </c>
      <c r="F31" s="4">
        <f t="shared" si="1"/>
        <v>77</v>
      </c>
      <c r="G31" s="4" t="s">
        <v>69</v>
      </c>
      <c r="H31" s="4">
        <v>79.0</v>
      </c>
      <c r="I31" s="4">
        <v>36.0</v>
      </c>
      <c r="J31" s="4">
        <f t="shared" si="2"/>
        <v>46</v>
      </c>
      <c r="K31" s="4">
        <v>68.0</v>
      </c>
      <c r="L31" s="4">
        <v>43.0</v>
      </c>
      <c r="M31" s="4">
        <f t="shared" si="3"/>
        <v>64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3.5" customHeight="1">
      <c r="A32" s="4">
        <v>2023.0</v>
      </c>
      <c r="B32" s="4" t="s">
        <v>70</v>
      </c>
      <c r="C32" s="4" t="s">
        <v>71</v>
      </c>
      <c r="D32" s="4">
        <v>27.0</v>
      </c>
      <c r="E32" s="4">
        <v>18.0</v>
      </c>
      <c r="F32" s="4">
        <f t="shared" si="1"/>
        <v>67</v>
      </c>
      <c r="G32" s="4" t="s">
        <v>70</v>
      </c>
      <c r="H32" s="4">
        <v>42.0</v>
      </c>
      <c r="I32" s="4">
        <v>39.0</v>
      </c>
      <c r="J32" s="4">
        <f t="shared" si="2"/>
        <v>93</v>
      </c>
      <c r="K32" s="4">
        <v>36.0</v>
      </c>
      <c r="L32" s="4">
        <v>29.0</v>
      </c>
      <c r="M32" s="4">
        <f t="shared" si="3"/>
        <v>81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3.5" customHeight="1">
      <c r="A33" s="4"/>
      <c r="B33" s="4"/>
      <c r="C33" s="9" t="s">
        <v>72</v>
      </c>
      <c r="D33" s="9">
        <f t="shared" ref="D33:E33" si="4">SUM(D4:D32)</f>
        <v>1726</v>
      </c>
      <c r="E33" s="9">
        <f t="shared" si="4"/>
        <v>750</v>
      </c>
      <c r="F33" s="9">
        <f t="shared" si="1"/>
        <v>44</v>
      </c>
      <c r="G33" s="9"/>
      <c r="H33" s="9">
        <f t="shared" ref="H33:I33" si="5">SUM(H4:H32)</f>
        <v>1512</v>
      </c>
      <c r="I33" s="9">
        <f t="shared" si="5"/>
        <v>922</v>
      </c>
      <c r="J33" s="9">
        <f t="shared" si="2"/>
        <v>61</v>
      </c>
      <c r="K33" s="9">
        <f t="shared" ref="K33:L33" si="6">SUM(K4:K32)</f>
        <v>1568</v>
      </c>
      <c r="L33" s="9">
        <f t="shared" si="6"/>
        <v>1189</v>
      </c>
      <c r="M33" s="9">
        <f t="shared" si="3"/>
        <v>76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3.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3.5" customHeight="1">
      <c r="A35" s="6" t="s">
        <v>1</v>
      </c>
      <c r="B35" s="7" t="s">
        <v>2</v>
      </c>
      <c r="C35" s="6" t="s">
        <v>3</v>
      </c>
      <c r="D35" s="8" t="s">
        <v>73</v>
      </c>
      <c r="E35" s="2"/>
      <c r="F35" s="3"/>
      <c r="G35" s="8" t="s">
        <v>74</v>
      </c>
      <c r="H35" s="2"/>
      <c r="I35" s="2"/>
      <c r="J35" s="3"/>
      <c r="K35" s="18"/>
      <c r="L35" s="18"/>
      <c r="M35" s="18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3.5" customHeight="1">
      <c r="A36" s="11"/>
      <c r="B36" s="11"/>
      <c r="C36" s="11"/>
      <c r="D36" s="12" t="s">
        <v>7</v>
      </c>
      <c r="E36" s="12" t="s">
        <v>8</v>
      </c>
      <c r="F36" s="12" t="s">
        <v>9</v>
      </c>
      <c r="G36" s="19" t="s">
        <v>7</v>
      </c>
      <c r="H36" s="3"/>
      <c r="I36" s="12" t="s">
        <v>8</v>
      </c>
      <c r="J36" s="12" t="s">
        <v>9</v>
      </c>
      <c r="K36" s="18"/>
      <c r="L36" s="18"/>
      <c r="M36" s="18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3.5" customHeight="1">
      <c r="A37" s="15">
        <v>2023.0</v>
      </c>
      <c r="B37" s="20" t="s">
        <v>75</v>
      </c>
      <c r="C37" s="15" t="s">
        <v>76</v>
      </c>
      <c r="D37" s="21" t="s">
        <v>77</v>
      </c>
      <c r="E37" s="21" t="s">
        <v>77</v>
      </c>
      <c r="F37" s="15" t="s">
        <v>78</v>
      </c>
      <c r="G37" s="22">
        <v>33.0</v>
      </c>
      <c r="H37" s="3"/>
      <c r="I37" s="15">
        <v>28.0</v>
      </c>
      <c r="J37" s="23">
        <f>I37/G37*100</f>
        <v>84.84848485</v>
      </c>
      <c r="K37" s="18"/>
      <c r="L37" s="18"/>
      <c r="M37" s="18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3.5" customHeight="1">
      <c r="A38" s="15">
        <v>2023.0</v>
      </c>
      <c r="B38" s="20" t="s">
        <v>79</v>
      </c>
      <c r="C38" s="15" t="s">
        <v>80</v>
      </c>
      <c r="D38" s="21" t="s">
        <v>77</v>
      </c>
      <c r="E38" s="21" t="s">
        <v>77</v>
      </c>
      <c r="F38" s="15" t="s">
        <v>78</v>
      </c>
      <c r="G38" s="22">
        <v>0.0</v>
      </c>
      <c r="H38" s="3"/>
      <c r="I38" s="15">
        <v>0.0</v>
      </c>
      <c r="J38" s="15" t="s">
        <v>81</v>
      </c>
      <c r="K38" s="18"/>
      <c r="L38" s="18"/>
      <c r="M38" s="18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3.5" customHeight="1">
      <c r="A39" s="15">
        <v>2023.0</v>
      </c>
      <c r="B39" s="15" t="s">
        <v>82</v>
      </c>
      <c r="C39" s="15" t="s">
        <v>80</v>
      </c>
      <c r="D39" s="21" t="s">
        <v>77</v>
      </c>
      <c r="E39" s="21" t="s">
        <v>77</v>
      </c>
      <c r="F39" s="15" t="s">
        <v>78</v>
      </c>
      <c r="G39" s="22">
        <v>16.0</v>
      </c>
      <c r="H39" s="3"/>
      <c r="I39" s="15">
        <v>14.0</v>
      </c>
      <c r="J39" s="23">
        <f t="shared" ref="J39:J42" si="7">I39/G39*100</f>
        <v>87.5</v>
      </c>
      <c r="K39" s="18"/>
      <c r="L39" s="18"/>
      <c r="M39" s="18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3.5" customHeight="1">
      <c r="A40" s="15">
        <v>2023.0</v>
      </c>
      <c r="B40" s="15" t="s">
        <v>83</v>
      </c>
      <c r="C40" s="15" t="s">
        <v>80</v>
      </c>
      <c r="D40" s="21">
        <v>10.0</v>
      </c>
      <c r="E40" s="21">
        <v>8.0</v>
      </c>
      <c r="F40" s="15">
        <f>E40/D40*100</f>
        <v>80</v>
      </c>
      <c r="G40" s="22">
        <v>14.0</v>
      </c>
      <c r="H40" s="3"/>
      <c r="I40" s="15">
        <v>11.0</v>
      </c>
      <c r="J40" s="23">
        <f t="shared" si="7"/>
        <v>78.57142857</v>
      </c>
      <c r="K40" s="18"/>
      <c r="L40" s="18"/>
      <c r="M40" s="18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3.5" customHeight="1">
      <c r="A41" s="15">
        <v>2023.0</v>
      </c>
      <c r="B41" s="15" t="s">
        <v>84</v>
      </c>
      <c r="C41" s="15" t="s">
        <v>80</v>
      </c>
      <c r="D41" s="21" t="s">
        <v>77</v>
      </c>
      <c r="E41" s="21" t="s">
        <v>77</v>
      </c>
      <c r="F41" s="15" t="s">
        <v>78</v>
      </c>
      <c r="G41" s="22">
        <v>27.0</v>
      </c>
      <c r="H41" s="3"/>
      <c r="I41" s="15">
        <v>16.0</v>
      </c>
      <c r="J41" s="23">
        <f t="shared" si="7"/>
        <v>59.25925926</v>
      </c>
      <c r="K41" s="18"/>
      <c r="L41" s="18"/>
      <c r="M41" s="18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3.5" customHeight="1">
      <c r="A42" s="15">
        <v>2023.0</v>
      </c>
      <c r="B42" s="15" t="s">
        <v>85</v>
      </c>
      <c r="C42" s="15" t="s">
        <v>80</v>
      </c>
      <c r="D42" s="15">
        <v>26.0</v>
      </c>
      <c r="E42" s="15">
        <v>24.0</v>
      </c>
      <c r="F42" s="15">
        <f>ROUNDUP((E42/D42*100),0)</f>
        <v>93</v>
      </c>
      <c r="G42" s="22">
        <v>27.0</v>
      </c>
      <c r="H42" s="3"/>
      <c r="I42" s="15">
        <v>27.0</v>
      </c>
      <c r="J42" s="23">
        <f t="shared" si="7"/>
        <v>100</v>
      </c>
      <c r="K42" s="18"/>
      <c r="L42" s="18"/>
      <c r="M42" s="18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3.5" customHeight="1">
      <c r="A43" s="15">
        <v>2023.0</v>
      </c>
      <c r="B43" s="15" t="s">
        <v>86</v>
      </c>
      <c r="C43" s="15" t="s">
        <v>80</v>
      </c>
      <c r="D43" s="15">
        <v>8.0</v>
      </c>
      <c r="E43" s="15">
        <v>2.0</v>
      </c>
      <c r="F43" s="15">
        <f t="shared" ref="F43:F45" si="8">E43/D43*100</f>
        <v>25</v>
      </c>
      <c r="G43" s="22" t="s">
        <v>78</v>
      </c>
      <c r="H43" s="3"/>
      <c r="I43" s="15" t="s">
        <v>78</v>
      </c>
      <c r="J43" s="15" t="s">
        <v>78</v>
      </c>
      <c r="K43" s="18"/>
      <c r="L43" s="18"/>
      <c r="M43" s="18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3.5" customHeight="1">
      <c r="A44" s="15">
        <v>2023.0</v>
      </c>
      <c r="B44" s="15" t="s">
        <v>87</v>
      </c>
      <c r="C44" s="15" t="s">
        <v>80</v>
      </c>
      <c r="D44" s="15">
        <v>15.0</v>
      </c>
      <c r="E44" s="15">
        <v>2.0</v>
      </c>
      <c r="F44" s="23">
        <f t="shared" si="8"/>
        <v>13.33333333</v>
      </c>
      <c r="G44" s="22" t="s">
        <v>78</v>
      </c>
      <c r="H44" s="3"/>
      <c r="I44" s="15" t="s">
        <v>78</v>
      </c>
      <c r="J44" s="15" t="s">
        <v>78</v>
      </c>
      <c r="K44" s="18"/>
      <c r="L44" s="18"/>
      <c r="M44" s="18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3.5" customHeight="1">
      <c r="A45" s="4"/>
      <c r="B45" s="4"/>
      <c r="C45" s="9" t="s">
        <v>72</v>
      </c>
      <c r="D45" s="9">
        <f t="shared" ref="D45:E45" si="9">SUM(D37:D44)</f>
        <v>59</v>
      </c>
      <c r="E45" s="9">
        <f t="shared" si="9"/>
        <v>36</v>
      </c>
      <c r="F45" s="24">
        <f t="shared" si="8"/>
        <v>61.01694915</v>
      </c>
      <c r="G45" s="8">
        <f>SUM(G37:H42)</f>
        <v>117</v>
      </c>
      <c r="H45" s="3"/>
      <c r="I45" s="9">
        <f>SUM(I37:I42)</f>
        <v>96</v>
      </c>
      <c r="J45" s="24">
        <f>I45/G45*100</f>
        <v>82.05128205</v>
      </c>
      <c r="K45" s="18"/>
      <c r="L45" s="18"/>
      <c r="M45" s="18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3.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3.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3.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3.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3.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3.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3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3.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3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3.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3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3.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3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3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3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3.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3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3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3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3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3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3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3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3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3.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3.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3.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3.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3.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3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3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3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3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3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3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3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3.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3.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3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3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3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3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3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3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3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3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3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3.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3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3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3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3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3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3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3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3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3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3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3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3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3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3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3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3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3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3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3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3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3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3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3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3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3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3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3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3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3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3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3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3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3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3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3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3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3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3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3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3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3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3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3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3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3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3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3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3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3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3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3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3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3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3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3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3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3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3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3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3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3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3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3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3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3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3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3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3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3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3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3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3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3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3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3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3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3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3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3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3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3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3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3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3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3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3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3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3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3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3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3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3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3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3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3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3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3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3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3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3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3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3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3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3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3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3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3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3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3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3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3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3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3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3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3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3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3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3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3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3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3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3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3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3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3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3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3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3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3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3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3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3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3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3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3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3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3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3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3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3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3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3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3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3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3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3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3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3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3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3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3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3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3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3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3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3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3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3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3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3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3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3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3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3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3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3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3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3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3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3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3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3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3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3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3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3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3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3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3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3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3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3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3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3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3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3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3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3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3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3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3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3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3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3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3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3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3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3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3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3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3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3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3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3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3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3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3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3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3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3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3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3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3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3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3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3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3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3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3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3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3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3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3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3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3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3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3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3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3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3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3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3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3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3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3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3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3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3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3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3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3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3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3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3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3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3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3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3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3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3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3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3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3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3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3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3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3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3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3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3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3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3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3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3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3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3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3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3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3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3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3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3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3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3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3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3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3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3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3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3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3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3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3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3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3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3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3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3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3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3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3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3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3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3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3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3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3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3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3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3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3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3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3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3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3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3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3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3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3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3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3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3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3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3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3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3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3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3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3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3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3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3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3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3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3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3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3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3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3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3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3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3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3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3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3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3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3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3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3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3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3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3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3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3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3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3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3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3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3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3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3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3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3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3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3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3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3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3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3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3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3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3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3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3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3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3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3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3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3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3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3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3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3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3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3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3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3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3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3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3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3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3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3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3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3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3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3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3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3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3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3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3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3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3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3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3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3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3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3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3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3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3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3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3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3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3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3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3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3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3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3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3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3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3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3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3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3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3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3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3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3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3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3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3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3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3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3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3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3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3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3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3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3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3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3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3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3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3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3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3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3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3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3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3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3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3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3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3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3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3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3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3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3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3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3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3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3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3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3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3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3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3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3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3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3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3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3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3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3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3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3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3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3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3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3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3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3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3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3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3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3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3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3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3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3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3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3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3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3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3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3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3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3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3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3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3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3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3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3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3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3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3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3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3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3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3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3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3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3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3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3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3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3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3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3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3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3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3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3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3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3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3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3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3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3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3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3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3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3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3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3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3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3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3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3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3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3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3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3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3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3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3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3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3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3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3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3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3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3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3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3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3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3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3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3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3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3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3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3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3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3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3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3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3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3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3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3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3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3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3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3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3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3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3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3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3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3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3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3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3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3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3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3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3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3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3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3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3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3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3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3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3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3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3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3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3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3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3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3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3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3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3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3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3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3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3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3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3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3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3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3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3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3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3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3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3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3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3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3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3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3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3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3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3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3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3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3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3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3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3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3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3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3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3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3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3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3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3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3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3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3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3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3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3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3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3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3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3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3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3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3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3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3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3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3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3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3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3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3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3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3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3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3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3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3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3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3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3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3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3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3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3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3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3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3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3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3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3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3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3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3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3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3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3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3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3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3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3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3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3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3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3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3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3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3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3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3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3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3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3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3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3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3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3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3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3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3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3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3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3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3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3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3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3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3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3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3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3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3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3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3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3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3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3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3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3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3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3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3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3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3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3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3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3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3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3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3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3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3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3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3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3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3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3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3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3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3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3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3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3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3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3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3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3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3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3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3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3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3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3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3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3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3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3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3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3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3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3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3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3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3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3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3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3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3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3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3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3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3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3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3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3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3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3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3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3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3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3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3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3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3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3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3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3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3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3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3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3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3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3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3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3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3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3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3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3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3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3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3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3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3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3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3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3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3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3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3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3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3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3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3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3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3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3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3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3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3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3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3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3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3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3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3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3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3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3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3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3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3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3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3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3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3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3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3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3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3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3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3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3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3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3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3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3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3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3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3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3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3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3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3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3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3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3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3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3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3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3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3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3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3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3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3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3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3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3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3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3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3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3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3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3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3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3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3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3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3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3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3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3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3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3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3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3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3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3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3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3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3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3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3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3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3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3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3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2">
    <mergeCell ref="A1:E1"/>
    <mergeCell ref="A2:A3"/>
    <mergeCell ref="B2:B3"/>
    <mergeCell ref="C2:C3"/>
    <mergeCell ref="D2:F2"/>
    <mergeCell ref="H2:J2"/>
    <mergeCell ref="K2:M2"/>
    <mergeCell ref="G38:H38"/>
    <mergeCell ref="G39:H39"/>
    <mergeCell ref="G40:H40"/>
    <mergeCell ref="G41:H41"/>
    <mergeCell ref="G42:H42"/>
    <mergeCell ref="G43:H43"/>
    <mergeCell ref="G44:H44"/>
    <mergeCell ref="G45:H45"/>
    <mergeCell ref="A35:A36"/>
    <mergeCell ref="B35:B36"/>
    <mergeCell ref="C35:C36"/>
    <mergeCell ref="D35:F35"/>
    <mergeCell ref="G35:J35"/>
    <mergeCell ref="G36:H36"/>
    <mergeCell ref="G37:H3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2022-11-28T08:44:17Z</dcterms:created>
  <dc:creator>Windows 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